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輸出摘要" sheetId="1" r:id="rId5"/>
    <sheet name="裝箱單" sheetId="2" r:id="rId6"/>
    <sheet name="发票" sheetId="3" r:id="rId7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<sst xmlns="http://schemas.openxmlformats.org/spreadsheetml/2006/main" uniqueCount="45">
  <si>
    <t>此文件從 Numbers 輸出。已將每個表格轉換為不同的 Excel 工作表。每個 Numbers 工作表上的所有其他物件將放置在不同的工作表上。請注意，公式計算可能與 Excel 不同。</t>
  </si>
  <si>
    <t>Numbers 工作表名稱</t>
  </si>
  <si>
    <t>Numbers 表格名稱</t>
  </si>
  <si>
    <t>Excel 工作表名稱</t>
  </si>
  <si>
    <t>裝箱單</t>
  </si>
  <si>
    <t>表格 1</t>
  </si>
  <si>
    <t>PACKING LIST</t>
  </si>
  <si>
    <r>
      <rPr>
        <sz val="12"/>
        <color indexed="8"/>
        <rFont val="Arial"/>
      </rPr>
      <t>SHIPPER'S NAME(</t>
    </r>
    <r>
      <rPr>
        <sz val="12"/>
        <color indexed="8"/>
        <rFont val="細明體"/>
      </rPr>
      <t>寄件人</t>
    </r>
    <r>
      <rPr>
        <sz val="12"/>
        <color indexed="8"/>
        <rFont val="Arial"/>
      </rPr>
      <t>) :</t>
    </r>
  </si>
  <si>
    <t>********有限公司</t>
  </si>
  <si>
    <r>
      <rPr>
        <sz val="12"/>
        <color indexed="8"/>
        <rFont val="Arial"/>
      </rPr>
      <t>ADD (</t>
    </r>
    <r>
      <rPr>
        <sz val="12"/>
        <color indexed="8"/>
        <rFont val="細明體"/>
      </rPr>
      <t>地址</t>
    </r>
    <r>
      <rPr>
        <sz val="12"/>
        <color indexed="8"/>
        <rFont val="Arial"/>
      </rPr>
      <t>):</t>
    </r>
  </si>
  <si>
    <t>**省**市**市**路北側*號*樓</t>
  </si>
  <si>
    <r>
      <rPr>
        <sz val="12"/>
        <color indexed="8"/>
        <rFont val="Arial"/>
      </rPr>
      <t>TEL(</t>
    </r>
    <r>
      <rPr>
        <sz val="12"/>
        <color indexed="8"/>
        <rFont val="細明體"/>
      </rPr>
      <t>電話</t>
    </r>
    <r>
      <rPr>
        <sz val="12"/>
        <color indexed="8"/>
        <rFont val="Arial"/>
      </rPr>
      <t>):17153486533</t>
    </r>
  </si>
  <si>
    <t xml:space="preserve">            DATE:</t>
  </si>
  <si>
    <r>
      <rPr>
        <sz val="12"/>
        <color indexed="8"/>
        <rFont val="Arial"/>
      </rPr>
      <t>CONSIGNEE'S NAME (</t>
    </r>
    <r>
      <rPr>
        <sz val="12"/>
        <color indexed="8"/>
        <rFont val="細明體"/>
      </rPr>
      <t>收件人</t>
    </r>
    <r>
      <rPr>
        <sz val="12"/>
        <color indexed="8"/>
        <rFont val="Arial"/>
      </rPr>
      <t>):</t>
    </r>
  </si>
  <si>
    <t>黃小妹</t>
  </si>
  <si>
    <t>ADD :</t>
  </si>
  <si>
    <t>**市**區***路***巷***號(收件地)</t>
  </si>
  <si>
    <r>
      <rPr>
        <sz val="12"/>
        <color indexed="8"/>
        <rFont val="Arial"/>
      </rPr>
      <t>TEL(</t>
    </r>
    <r>
      <rPr>
        <sz val="12"/>
        <color indexed="8"/>
        <rFont val="細明體"/>
      </rPr>
      <t>電話</t>
    </r>
    <r>
      <rPr>
        <sz val="12"/>
        <color indexed="8"/>
        <rFont val="Arial"/>
      </rPr>
      <t>):0968885886</t>
    </r>
  </si>
  <si>
    <t>CTN NO.</t>
  </si>
  <si>
    <t>DESCRIPTION OF GOODS</t>
  </si>
  <si>
    <t>數量</t>
  </si>
  <si>
    <t>計量單位</t>
  </si>
  <si>
    <r>
      <rPr>
        <sz val="12"/>
        <color indexed="8"/>
        <rFont val="SimSun"/>
      </rPr>
      <t>淨重</t>
    </r>
    <r>
      <rPr>
        <sz val="12"/>
        <color indexed="8"/>
        <rFont val="Verdana"/>
      </rPr>
      <t xml:space="preserve">  (KG</t>
    </r>
    <r>
      <rPr>
        <sz val="12"/>
        <color indexed="8"/>
        <rFont val="SimSun"/>
      </rPr>
      <t>）</t>
    </r>
  </si>
  <si>
    <r>
      <rPr>
        <sz val="12"/>
        <color indexed="8"/>
        <rFont val="SimSun"/>
      </rPr>
      <t>毛重</t>
    </r>
    <r>
      <rPr>
        <sz val="12"/>
        <color indexed="8"/>
        <rFont val="Verdana"/>
      </rPr>
      <t xml:space="preserve"> (KG</t>
    </r>
    <r>
      <rPr>
        <sz val="12"/>
        <color indexed="8"/>
        <rFont val="SimSun"/>
      </rPr>
      <t>）</t>
    </r>
  </si>
  <si>
    <t>貨品A</t>
  </si>
  <si>
    <t>PCE</t>
  </si>
  <si>
    <t>貨品B</t>
  </si>
  <si>
    <t>貨品C</t>
  </si>
  <si>
    <t>總計:  3 箱</t>
  </si>
  <si>
    <t>SAY TOTAL :</t>
  </si>
  <si>
    <t>Signature</t>
  </si>
  <si>
    <t>发票</t>
  </si>
  <si>
    <t xml:space="preserve"> INVOICE</t>
  </si>
  <si>
    <r>
      <rPr>
        <sz val="12"/>
        <color indexed="8"/>
        <rFont val="Arial"/>
      </rPr>
      <t>TEL(</t>
    </r>
    <r>
      <rPr>
        <sz val="12"/>
        <color indexed="8"/>
        <rFont val="細明體"/>
      </rPr>
      <t>電話</t>
    </r>
    <r>
      <rPr>
        <sz val="12"/>
        <color indexed="8"/>
        <rFont val="Arial"/>
      </rPr>
      <t>):</t>
    </r>
  </si>
  <si>
    <t>貿易方式 FOB</t>
  </si>
  <si>
    <t>MARK &amp; NO.</t>
  </si>
  <si>
    <r>
      <rPr>
        <sz val="12"/>
        <color indexed="8"/>
        <rFont val="Times New Roman"/>
      </rPr>
      <t>DESCRIPTION OF GOODS(</t>
    </r>
    <r>
      <rPr>
        <sz val="12"/>
        <color indexed="8"/>
        <rFont val="細明體"/>
      </rPr>
      <t>品名</t>
    </r>
    <r>
      <rPr>
        <sz val="12"/>
        <color indexed="8"/>
        <rFont val="Times New Roman"/>
      </rPr>
      <t>)</t>
    </r>
  </si>
  <si>
    <r>
      <rPr>
        <sz val="12"/>
        <color indexed="8"/>
        <rFont val="Times New Roman"/>
      </rPr>
      <t>Q'TY(</t>
    </r>
    <r>
      <rPr>
        <sz val="12"/>
        <color indexed="8"/>
        <rFont val="細明體"/>
      </rPr>
      <t>數量</t>
    </r>
    <r>
      <rPr>
        <sz val="12"/>
        <color indexed="8"/>
        <rFont val="Times New Roman"/>
      </rPr>
      <t>)</t>
    </r>
  </si>
  <si>
    <r>
      <rPr>
        <sz val="12"/>
        <color indexed="8"/>
        <rFont val="Times New Roman"/>
      </rPr>
      <t>(</t>
    </r>
    <r>
      <rPr>
        <sz val="12"/>
        <color indexed="8"/>
        <rFont val="細明體"/>
      </rPr>
      <t>單價</t>
    </r>
    <r>
      <rPr>
        <sz val="12"/>
        <color indexed="8"/>
        <rFont val="Times New Roman"/>
      </rPr>
      <t>)U.PRICE</t>
    </r>
  </si>
  <si>
    <r>
      <rPr>
        <sz val="12"/>
        <color indexed="8"/>
        <rFont val="Times New Roman"/>
      </rPr>
      <t>(</t>
    </r>
    <r>
      <rPr>
        <sz val="12"/>
        <color indexed="8"/>
        <rFont val="細明體"/>
      </rPr>
      <t>總計</t>
    </r>
    <r>
      <rPr>
        <sz val="12"/>
        <color indexed="8"/>
        <rFont val="Times New Roman"/>
      </rPr>
      <t>)AMOUNT</t>
    </r>
  </si>
  <si>
    <t>鞋子</t>
  </si>
  <si>
    <t>幣別</t>
  </si>
  <si>
    <t>RMB</t>
  </si>
  <si>
    <t>產地:CN</t>
  </si>
  <si>
    <t>保證發票內容與實際交易相符如有不符願負一切法律責任</t>
  </si>
</sst>
</file>

<file path=xl/styles.xml><?xml version="1.0" encoding="utf-8"?>
<styleSheet xmlns="http://schemas.openxmlformats.org/spreadsheetml/2006/main">
  <numFmts count="8">
    <numFmt numFmtId="0" formatCode="General"/>
    <numFmt numFmtId="59" formatCode="&quot; &quot;* #,##0.00&quot; &quot;;&quot;-&quot;* #,##0.00&quot; &quot;;&quot; &quot;* &quot;-&quot;??&quot; &quot;"/>
    <numFmt numFmtId="60" formatCode="yyyy/m/d"/>
    <numFmt numFmtId="61" formatCode="#,##0&quot; &quot;"/>
    <numFmt numFmtId="62" formatCode="0&quot; &quot;"/>
    <numFmt numFmtId="63" formatCode="0.00&quot; &quot;"/>
    <numFmt numFmtId="64" formatCode="0.0000&quot; &quot;;(0.0000)"/>
    <numFmt numFmtId="65" formatCode="#,##0.00&quot; &quot;;(#,##0.00)"/>
  </numFmts>
  <fonts count="20">
    <font>
      <sz val="11"/>
      <color indexed="8"/>
      <name val="SimSun"/>
    </font>
    <font>
      <sz val="12"/>
      <color indexed="8"/>
      <name val="SimSun"/>
    </font>
    <font>
      <sz val="14"/>
      <color indexed="8"/>
      <name val="SimSun"/>
    </font>
    <font>
      <sz val="12"/>
      <color indexed="8"/>
      <name val="Helvetica Neue"/>
    </font>
    <font>
      <u val="single"/>
      <sz val="12"/>
      <color indexed="11"/>
      <name val="SimSun"/>
    </font>
    <font>
      <sz val="15"/>
      <color indexed="8"/>
      <name val="Calibri"/>
    </font>
    <font>
      <u val="single"/>
      <sz val="12"/>
      <color indexed="8"/>
      <name val="Arial"/>
    </font>
    <font>
      <sz val="12"/>
      <color indexed="8"/>
      <name val="新細明體"/>
    </font>
    <font>
      <sz val="12"/>
      <color indexed="8"/>
      <name val="Arial"/>
    </font>
    <font>
      <sz val="12"/>
      <color indexed="8"/>
      <name val="細明體"/>
    </font>
    <font>
      <sz val="12"/>
      <color indexed="14"/>
      <name val="細明體"/>
    </font>
    <font>
      <sz val="12"/>
      <color indexed="14"/>
      <name val="Arial"/>
    </font>
    <font>
      <sz val="12"/>
      <color indexed="14"/>
      <name val="SimSun"/>
    </font>
    <font>
      <sz val="12"/>
      <color indexed="8"/>
      <name val="Verdana"/>
    </font>
    <font>
      <sz val="12"/>
      <color indexed="8"/>
      <name val="Arial Unicode MS"/>
    </font>
    <font>
      <u val="single"/>
      <sz val="12"/>
      <color indexed="8"/>
      <name val="SimSun"/>
    </font>
    <font>
      <sz val="12"/>
      <color indexed="8"/>
      <name val="Times New Roman"/>
    </font>
    <font>
      <sz val="16"/>
      <color indexed="8"/>
      <name val="Times New Roman"/>
    </font>
    <font>
      <sz val="11"/>
      <color indexed="8"/>
      <name val="Arial"/>
    </font>
    <font>
      <u val="single"/>
      <sz val="11"/>
      <color indexed="8"/>
      <name val="SimSun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2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3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99">
    <xf numFmtId="0" fontId="0" applyNumberFormat="0" applyFont="1" applyFill="0" applyBorder="0" applyAlignment="1" applyProtection="0">
      <alignment vertical="center"/>
    </xf>
    <xf numFmtId="0" fontId="1" applyNumberFormat="0" applyFont="1" applyFill="0" applyBorder="0" applyAlignment="1" applyProtection="0">
      <alignment horizontal="left" vertical="center" wrapText="1"/>
    </xf>
    <xf numFmtId="0" fontId="2" applyNumberFormat="0" applyFont="1" applyFill="0" applyBorder="0" applyAlignment="1" applyProtection="0">
      <alignment horizontal="left" vertical="center"/>
    </xf>
    <xf numFmtId="0" fontId="1" fillId="2" applyNumberFormat="0" applyFont="1" applyFill="1" applyBorder="0" applyAlignment="1" applyProtection="0">
      <alignment horizontal="left" vertical="center"/>
    </xf>
    <xf numFmtId="0" fontId="1" fillId="3" applyNumberFormat="0" applyFont="1" applyFill="1" applyBorder="0" applyAlignment="1" applyProtection="0">
      <alignment horizontal="left" vertical="center"/>
    </xf>
    <xf numFmtId="0" fontId="4" fillId="3" applyNumberFormat="0" applyFont="1" applyFill="1" applyBorder="0" applyAlignment="1" applyProtection="0">
      <alignment horizontal="left" vertical="center"/>
    </xf>
    <xf numFmtId="0" fontId="0" applyNumberFormat="1" applyFont="1" applyFill="0" applyBorder="0" applyAlignment="1" applyProtection="0">
      <alignment vertical="center"/>
    </xf>
    <xf numFmtId="49" fontId="6" fillId="4" borderId="1" applyNumberFormat="1" applyFont="1" applyFill="1" applyBorder="1" applyAlignment="1" applyProtection="0">
      <alignment horizontal="center" vertical="bottom"/>
    </xf>
    <xf numFmtId="0" fontId="7" fillId="4" borderId="1" applyNumberFormat="0" applyFont="1" applyFill="1" applyBorder="1" applyAlignment="1" applyProtection="0">
      <alignment horizontal="center" vertical="bottom"/>
    </xf>
    <xf numFmtId="59" fontId="8" fillId="4" borderId="1" applyNumberFormat="1" applyFont="1" applyFill="1" applyBorder="1" applyAlignment="1" applyProtection="0">
      <alignment horizontal="center" vertical="top"/>
    </xf>
    <xf numFmtId="0" fontId="8" fillId="4" borderId="1" applyNumberFormat="0" applyFont="1" applyFill="1" applyBorder="1" applyAlignment="1" applyProtection="0">
      <alignment vertical="bottom"/>
    </xf>
    <xf numFmtId="49" fontId="8" fillId="4" borderId="1" applyNumberFormat="1" applyFont="1" applyFill="1" applyBorder="1" applyAlignment="1" applyProtection="0">
      <alignment horizontal="left" vertical="bottom"/>
    </xf>
    <xf numFmtId="59" fontId="1" fillId="4" borderId="1" applyNumberFormat="1" applyFont="1" applyFill="1" applyBorder="1" applyAlignment="1" applyProtection="0">
      <alignment vertical="bottom"/>
    </xf>
    <xf numFmtId="49" fontId="10" fillId="4" borderId="1" applyNumberFormat="1" applyFont="1" applyFill="1" applyBorder="1" applyAlignment="1" applyProtection="0">
      <alignment vertical="bottom"/>
    </xf>
    <xf numFmtId="59" fontId="8" fillId="4" borderId="1" applyNumberFormat="1" applyFont="1" applyFill="1" applyBorder="1" applyAlignment="1" applyProtection="0">
      <alignment vertical="bottom"/>
    </xf>
    <xf numFmtId="59" fontId="9" fillId="4" borderId="1" applyNumberFormat="1" applyFont="1" applyFill="1" applyBorder="1" applyAlignment="1" applyProtection="0">
      <alignment vertical="bottom"/>
    </xf>
    <xf numFmtId="49" fontId="8" fillId="4" borderId="1" applyNumberFormat="1" applyFont="1" applyFill="1" applyBorder="1" applyAlignment="1" applyProtection="0">
      <alignment horizontal="left" vertical="bottom" wrapText="1"/>
    </xf>
    <xf numFmtId="49" fontId="8" fillId="4" borderId="1" applyNumberFormat="1" applyFont="1" applyFill="1" applyBorder="1" applyAlignment="1" applyProtection="0">
      <alignment vertical="bottom" wrapText="1"/>
    </xf>
    <xf numFmtId="49" fontId="8" fillId="4" borderId="1" applyNumberFormat="1" applyFont="1" applyFill="1" applyBorder="1" applyAlignment="1" applyProtection="0">
      <alignment horizontal="right" vertical="bottom" wrapText="1"/>
    </xf>
    <xf numFmtId="60" fontId="11" fillId="4" borderId="1" applyNumberFormat="1" applyFont="1" applyFill="1" applyBorder="1" applyAlignment="1" applyProtection="0">
      <alignment horizontal="center" vertical="bottom"/>
    </xf>
    <xf numFmtId="0" fontId="8" borderId="1" applyNumberFormat="0" applyFont="1" applyFill="0" applyBorder="1" applyAlignment="1" applyProtection="0">
      <alignment horizontal="center" vertical="center"/>
    </xf>
    <xf numFmtId="49" fontId="12" fillId="4" borderId="1" applyNumberFormat="1" applyFont="1" applyFill="1" applyBorder="1" applyAlignment="1" applyProtection="0">
      <alignment vertical="bottom"/>
    </xf>
    <xf numFmtId="49" fontId="12" borderId="1" applyNumberFormat="1" applyFont="1" applyFill="0" applyBorder="1" applyAlignment="1" applyProtection="0">
      <alignment vertical="center"/>
    </xf>
    <xf numFmtId="59" fontId="6" fillId="4" borderId="2" applyNumberFormat="1" applyFont="1" applyFill="1" applyBorder="1" applyAlignment="1" applyProtection="0">
      <alignment horizontal="left" vertical="bottom"/>
    </xf>
    <xf numFmtId="49" fontId="6" fillId="4" borderId="2" applyNumberFormat="1" applyFont="1" applyFill="1" applyBorder="1" applyAlignment="1" applyProtection="0">
      <alignment vertical="bottom"/>
    </xf>
    <xf numFmtId="0" fontId="6" fillId="4" borderId="2" applyNumberFormat="0" applyFont="1" applyFill="1" applyBorder="1" applyAlignment="1" applyProtection="0">
      <alignment horizontal="right" vertical="bottom"/>
    </xf>
    <xf numFmtId="0" fontId="8" fillId="4" borderId="2" applyNumberFormat="0" applyFont="1" applyFill="1" applyBorder="1" applyAlignment="1" applyProtection="0">
      <alignment vertical="bottom"/>
    </xf>
    <xf numFmtId="49" fontId="6" borderId="3" applyNumberFormat="1" applyFont="1" applyFill="0" applyBorder="1" applyAlignment="1" applyProtection="0">
      <alignment horizontal="center" vertical="center"/>
    </xf>
    <xf numFmtId="49" fontId="6" borderId="4" applyNumberFormat="1" applyFont="1" applyFill="0" applyBorder="1" applyAlignment="1" applyProtection="0">
      <alignment horizontal="center" vertical="center"/>
    </xf>
    <xf numFmtId="49" fontId="9" fillId="4" borderId="4" applyNumberFormat="1" applyFont="1" applyFill="1" applyBorder="1" applyAlignment="1" applyProtection="0">
      <alignment horizontal="center" vertical="center" wrapText="1"/>
    </xf>
    <xf numFmtId="49" fontId="1" fillId="4" borderId="4" applyNumberFormat="1" applyFont="1" applyFill="1" applyBorder="1" applyAlignment="1" applyProtection="0">
      <alignment horizontal="center" vertical="center" wrapText="1"/>
    </xf>
    <xf numFmtId="49" fontId="1" fillId="4" borderId="5" applyNumberFormat="1" applyFont="1" applyFill="1" applyBorder="1" applyAlignment="1" applyProtection="0">
      <alignment horizontal="center" vertical="center" wrapText="1"/>
    </xf>
    <xf numFmtId="0" fontId="12" borderId="6" applyNumberFormat="1" applyFont="1" applyFill="0" applyBorder="1" applyAlignment="1" applyProtection="0">
      <alignment horizontal="center" vertical="center"/>
    </xf>
    <xf numFmtId="49" fontId="10" fillId="4" borderId="7" applyNumberFormat="1" applyFont="1" applyFill="1" applyBorder="1" applyAlignment="1" applyProtection="0">
      <alignment horizontal="left" vertical="center" wrapText="1"/>
    </xf>
    <xf numFmtId="61" fontId="11" borderId="7" applyNumberFormat="1" applyFont="1" applyFill="0" applyBorder="1" applyAlignment="1" applyProtection="0">
      <alignment horizontal="left" vertical="center"/>
    </xf>
    <xf numFmtId="49" fontId="11" borderId="7" applyNumberFormat="1" applyFont="1" applyFill="0" applyBorder="1" applyAlignment="1" applyProtection="0">
      <alignment horizontal="left" vertical="center"/>
    </xf>
    <xf numFmtId="0" fontId="12" borderId="8" applyNumberFormat="1" applyFont="1" applyFill="0" applyBorder="1" applyAlignment="1" applyProtection="0">
      <alignment vertical="center"/>
    </xf>
    <xf numFmtId="0" fontId="12" borderId="9" applyNumberFormat="1" applyFont="1" applyFill="0" applyBorder="1" applyAlignment="1" applyProtection="0">
      <alignment vertical="center"/>
    </xf>
    <xf numFmtId="0" fontId="1" borderId="10" applyNumberFormat="0" applyFont="1" applyFill="0" applyBorder="1" applyAlignment="1" applyProtection="0">
      <alignment horizontal="center" vertical="center"/>
    </xf>
    <xf numFmtId="0" fontId="0" borderId="11" applyNumberFormat="0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12" borderId="13" applyNumberFormat="1" applyFont="1" applyFill="0" applyBorder="1" applyAlignment="1" applyProtection="0">
      <alignment horizontal="center" vertical="center"/>
    </xf>
    <xf numFmtId="0" fontId="12" borderId="7" applyNumberFormat="1" applyFont="1" applyFill="0" applyBorder="1" applyAlignment="1" applyProtection="0">
      <alignment vertical="center"/>
    </xf>
    <xf numFmtId="0" fontId="12" fillId="4" borderId="14" applyNumberFormat="1" applyFont="1" applyFill="1" applyBorder="1" applyAlignment="1" applyProtection="0">
      <alignment vertical="center" wrapText="1"/>
    </xf>
    <xf numFmtId="49" fontId="12" fillId="4" borderId="15" applyNumberFormat="1" applyFont="1" applyFill="1" applyBorder="1" applyAlignment="1" applyProtection="0">
      <alignment horizontal="center" vertical="center" wrapText="1"/>
    </xf>
    <xf numFmtId="49" fontId="14" fillId="4" borderId="16" applyNumberFormat="1" applyFont="1" applyFill="1" applyBorder="1" applyAlignment="1" applyProtection="0">
      <alignment horizontal="center" vertical="bottom"/>
    </xf>
    <xf numFmtId="62" fontId="11" borderId="16" applyNumberFormat="1" applyFont="1" applyFill="0" applyBorder="1" applyAlignment="1" applyProtection="0">
      <alignment horizontal="center" vertical="center"/>
    </xf>
    <xf numFmtId="0" fontId="14" borderId="16" applyNumberFormat="0" applyFont="1" applyFill="0" applyBorder="1" applyAlignment="1" applyProtection="0">
      <alignment vertical="center"/>
    </xf>
    <xf numFmtId="63" fontId="10" borderId="16" applyNumberFormat="1" applyFont="1" applyFill="0" applyBorder="1" applyAlignment="1" applyProtection="0">
      <alignment vertical="center"/>
    </xf>
    <xf numFmtId="63" fontId="10" borderId="17" applyNumberFormat="1" applyFont="1" applyFill="0" applyBorder="1" applyAlignment="1" applyProtection="0">
      <alignment vertical="center"/>
    </xf>
    <xf numFmtId="0" fontId="9" borderId="18" applyNumberFormat="0" applyFont="1" applyFill="0" applyBorder="1" applyAlignment="1" applyProtection="0">
      <alignment horizontal="center" vertical="center"/>
    </xf>
    <xf numFmtId="0" fontId="8" borderId="18" applyNumberFormat="0" applyFont="1" applyFill="0" applyBorder="1" applyAlignment="1" applyProtection="0">
      <alignment horizontal="center" vertical="center"/>
    </xf>
    <xf numFmtId="0" fontId="1" borderId="18" applyNumberFormat="0" applyFont="1" applyFill="0" applyBorder="1" applyAlignment="1" applyProtection="0">
      <alignment horizontal="center" vertical="center"/>
    </xf>
    <xf numFmtId="0" fontId="1" borderId="1" applyNumberFormat="0" applyFont="1" applyFill="0" applyBorder="1" applyAlignment="1" applyProtection="0">
      <alignment horizontal="center" vertical="center"/>
    </xf>
    <xf numFmtId="49" fontId="8" borderId="1" applyNumberFormat="1" applyFont="1" applyFill="0" applyBorder="1" applyAlignment="1" applyProtection="0">
      <alignment vertical="center"/>
    </xf>
    <xf numFmtId="0" fontId="15" borderId="19" applyNumberFormat="0" applyFont="1" applyFill="0" applyBorder="1" applyAlignment="1" applyProtection="0">
      <alignment horizontal="center" vertical="center"/>
    </xf>
    <xf numFmtId="0" fontId="8" borderId="19" applyNumberFormat="0" applyFont="1" applyFill="0" applyBorder="1" applyAlignment="1" applyProtection="0">
      <alignment horizontal="center" vertical="center"/>
    </xf>
    <xf numFmtId="0" fontId="1" borderId="1" applyNumberFormat="0" applyFont="1" applyFill="0" applyBorder="1" applyAlignment="1" applyProtection="0">
      <alignment vertical="center"/>
    </xf>
    <xf numFmtId="0" fontId="1" borderId="20" applyNumberFormat="0" applyFont="1" applyFill="0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6" fillId="4" borderId="1" applyNumberFormat="1" applyFont="1" applyFill="1" applyBorder="1" applyAlignment="1" applyProtection="0">
      <alignment horizontal="center" vertical="top"/>
    </xf>
    <xf numFmtId="59" fontId="0" fillId="4" borderId="1" applyNumberFormat="1" applyFont="1" applyFill="1" applyBorder="1" applyAlignment="1" applyProtection="0">
      <alignment vertical="bottom"/>
    </xf>
    <xf numFmtId="59" fontId="1" borderId="1" applyNumberFormat="1" applyFont="1" applyFill="0" applyBorder="1" applyAlignment="1" applyProtection="0">
      <alignment horizontal="left" vertical="center"/>
    </xf>
    <xf numFmtId="59" fontId="10" fillId="4" borderId="1" applyNumberFormat="1" applyFont="1" applyFill="1" applyBorder="1" applyAlignment="1" applyProtection="0">
      <alignment vertical="bottom"/>
    </xf>
    <xf numFmtId="59" fontId="12" fillId="4" borderId="1" applyNumberFormat="1" applyFont="1" applyFill="1" applyBorder="1" applyAlignment="1" applyProtection="0">
      <alignment vertical="bottom"/>
    </xf>
    <xf numFmtId="0" fontId="12" borderId="1" applyNumberFormat="0" applyFont="1" applyFill="0" applyBorder="1" applyAlignment="1" applyProtection="0">
      <alignment vertical="center"/>
    </xf>
    <xf numFmtId="59" fontId="6" fillId="4" borderId="1" applyNumberFormat="1" applyFont="1" applyFill="1" applyBorder="1" applyAlignment="1" applyProtection="0">
      <alignment horizontal="left" vertical="bottom"/>
    </xf>
    <xf numFmtId="49" fontId="6" fillId="4" borderId="1" applyNumberFormat="1" applyFont="1" applyFill="1" applyBorder="1" applyAlignment="1" applyProtection="0">
      <alignment vertical="bottom"/>
    </xf>
    <xf numFmtId="0" fontId="6" fillId="4" borderId="1" applyNumberFormat="0" applyFont="1" applyFill="1" applyBorder="1" applyAlignment="1" applyProtection="0">
      <alignment horizontal="left" vertical="bottom"/>
    </xf>
    <xf numFmtId="0" fontId="8" fillId="4" borderId="2" applyNumberFormat="0" applyFont="1" applyFill="1" applyBorder="1" applyAlignment="1" applyProtection="0">
      <alignment horizontal="left" vertical="bottom"/>
    </xf>
    <xf numFmtId="59" fontId="9" fillId="4" borderId="2" applyNumberFormat="1" applyFont="1" applyFill="1" applyBorder="1" applyAlignment="1" applyProtection="0">
      <alignment horizontal="left" vertical="bottom"/>
    </xf>
    <xf numFmtId="59" fontId="8" fillId="4" borderId="2" applyNumberFormat="1" applyFont="1" applyFill="1" applyBorder="1" applyAlignment="1" applyProtection="0">
      <alignment horizontal="right" vertical="bottom"/>
    </xf>
    <xf numFmtId="49" fontId="10" fillId="4" borderId="2" applyNumberFormat="1" applyFont="1" applyFill="1" applyBorder="1" applyAlignment="1" applyProtection="0">
      <alignment vertical="bottom"/>
    </xf>
    <xf numFmtId="0" fontId="11" fillId="4" borderId="2" applyNumberFormat="0" applyFont="1" applyFill="1" applyBorder="1" applyAlignment="1" applyProtection="0">
      <alignment vertical="bottom"/>
    </xf>
    <xf numFmtId="49" fontId="16" borderId="3" applyNumberFormat="1" applyFont="1" applyFill="0" applyBorder="1" applyAlignment="1" applyProtection="0">
      <alignment horizontal="center" vertical="center"/>
    </xf>
    <xf numFmtId="49" fontId="16" borderId="4" applyNumberFormat="1" applyFont="1" applyFill="0" applyBorder="1" applyAlignment="1" applyProtection="0">
      <alignment horizontal="center" vertical="center"/>
    </xf>
    <xf numFmtId="49" fontId="16" fillId="4" borderId="4" applyNumberFormat="1" applyFont="1" applyFill="1" applyBorder="1" applyAlignment="1" applyProtection="0">
      <alignment horizontal="center" vertical="center" wrapText="1"/>
    </xf>
    <xf numFmtId="0" fontId="16" borderId="4" applyNumberFormat="0" applyFont="1" applyFill="0" applyBorder="1" applyAlignment="1" applyProtection="0">
      <alignment vertical="center"/>
    </xf>
    <xf numFmtId="0" fontId="16" fillId="4" borderId="5" applyNumberFormat="0" applyFont="1" applyFill="1" applyBorder="1" applyAlignment="1" applyProtection="0">
      <alignment vertical="center" wrapText="1"/>
    </xf>
    <xf numFmtId="0" fontId="17" borderId="7" applyNumberFormat="1" applyFont="1" applyFill="0" applyBorder="1" applyAlignment="1" applyProtection="0">
      <alignment horizontal="center" vertical="center"/>
    </xf>
    <xf numFmtId="64" fontId="11" borderId="7" applyNumberFormat="1" applyFont="1" applyFill="0" applyBorder="1" applyAlignment="1" applyProtection="0">
      <alignment horizontal="left" vertical="center"/>
    </xf>
    <xf numFmtId="65" fontId="11" borderId="7" applyNumberFormat="1" applyFont="1" applyFill="0" applyBorder="1" applyAlignment="1" applyProtection="0">
      <alignment horizontal="left" vertical="center"/>
    </xf>
    <xf numFmtId="0" fontId="11" borderId="14" applyNumberFormat="0" applyFont="1" applyFill="0" applyBorder="1" applyAlignment="1" applyProtection="0">
      <alignment horizontal="left" vertical="center"/>
    </xf>
    <xf numFmtId="49" fontId="8" fillId="4" borderId="15" applyNumberFormat="1" applyFont="1" applyFill="1" applyBorder="1" applyAlignment="1" applyProtection="0">
      <alignment horizontal="left" vertical="bottom"/>
    </xf>
    <xf numFmtId="49" fontId="8" fillId="4" borderId="16" applyNumberFormat="1" applyFont="1" applyFill="1" applyBorder="1" applyAlignment="1" applyProtection="0">
      <alignment horizontal="left" vertical="bottom"/>
    </xf>
    <xf numFmtId="61" fontId="11" borderId="8" applyNumberFormat="1" applyFont="1" applyFill="0" applyBorder="1" applyAlignment="1" applyProtection="0">
      <alignment horizontal="left" vertical="center"/>
    </xf>
    <xf numFmtId="0" fontId="14" fillId="4" borderId="16" applyNumberFormat="0" applyFont="1" applyFill="1" applyBorder="1" applyAlignment="1" applyProtection="0">
      <alignment horizontal="left" vertical="bottom"/>
    </xf>
    <xf numFmtId="49" fontId="10" fillId="4" borderId="16" applyNumberFormat="1" applyFont="1" applyFill="1" applyBorder="1" applyAlignment="1" applyProtection="0">
      <alignment horizontal="left" vertical="bottom"/>
    </xf>
    <xf numFmtId="49" fontId="11" fillId="4" borderId="16" applyNumberFormat="1" applyFont="1" applyFill="1" applyBorder="1" applyAlignment="1" applyProtection="0">
      <alignment horizontal="left" vertical="bottom"/>
    </xf>
    <xf numFmtId="49" fontId="10" borderId="18" applyNumberFormat="1" applyFont="1" applyFill="0" applyBorder="1" applyAlignment="1" applyProtection="0">
      <alignment horizontal="center" vertical="center"/>
    </xf>
    <xf numFmtId="0" fontId="8" borderId="20" applyNumberFormat="0" applyFont="1" applyFill="0" applyBorder="1" applyAlignment="1" applyProtection="0">
      <alignment horizontal="center" vertical="center"/>
    </xf>
    <xf numFmtId="0" fontId="18" borderId="1" applyNumberFormat="0" applyFont="1" applyFill="0" applyBorder="1" applyAlignment="1" applyProtection="0">
      <alignment horizontal="center" vertical="center"/>
    </xf>
    <xf numFmtId="0" fontId="0" borderId="1" applyNumberFormat="0" applyFont="1" applyFill="0" applyBorder="1" applyAlignment="1" applyProtection="0">
      <alignment horizontal="center" vertical="center"/>
    </xf>
    <xf numFmtId="49" fontId="18" borderId="1" applyNumberFormat="1" applyFont="1" applyFill="0" applyBorder="1" applyAlignment="1" applyProtection="0">
      <alignment vertical="center"/>
    </xf>
    <xf numFmtId="0" fontId="19" borderId="19" applyNumberFormat="0" applyFont="1" applyFill="0" applyBorder="1" applyAlignment="1" applyProtection="0">
      <alignment horizontal="center" vertical="center"/>
    </xf>
    <xf numFmtId="0" fontId="18" borderId="19" applyNumberFormat="0" applyFont="1" applyFill="0" applyBorder="1" applyAlignment="1" applyProtection="0">
      <alignment horizontal="center" vertical="center"/>
    </xf>
    <xf numFmtId="0" fontId="0" borderId="20" applyNumberFormat="0" applyFont="1" applyFill="0" applyBorder="1" applyAlignment="1" applyProtection="0">
      <alignment horizontal="center" vertical="center"/>
    </xf>
    <xf numFmtId="0" fontId="18" borderId="20" applyNumberFormat="0" applyFont="1" applyFill="0" applyBorder="1" applyAlignment="1" applyProtection="0">
      <alignment horizontal="center" vertical="center"/>
    </xf>
    <xf numFmtId="0" fontId="0" borderId="1" applyNumberFormat="0" applyFont="1" applyFill="0" applyBorder="1" applyAlignment="1" applyProtection="0">
      <alignment vertical="center"/>
    </xf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92075</xdr:colOff>
      <xdr:row>18</xdr:row>
      <xdr:rowOff>85725</xdr:rowOff>
    </xdr:from>
    <xdr:to>
      <xdr:col>5</xdr:col>
      <xdr:colOff>152400</xdr:colOff>
      <xdr:row>19</xdr:row>
      <xdr:rowOff>495300</xdr:rowOff>
    </xdr:to>
    <xdr:pic>
      <xdr:nvPicPr>
        <xdr:cNvPr id="2" name="圖片 2" descr="圖片 2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765675" y="6111875"/>
          <a:ext cx="809625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1885950</xdr:colOff>
      <xdr:row>19</xdr:row>
      <xdr:rowOff>228600</xdr:rowOff>
    </xdr:from>
    <xdr:to>
      <xdr:col>1</xdr:col>
      <xdr:colOff>2485949</xdr:colOff>
      <xdr:row>20</xdr:row>
      <xdr:rowOff>114240</xdr:rowOff>
    </xdr:to>
    <xdr:pic>
      <xdr:nvPicPr>
        <xdr:cNvPr id="3" name="圖片 3" descr="圖片 3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736850" y="6445250"/>
          <a:ext cx="600000" cy="4761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781050</xdr:colOff>
      <xdr:row>19</xdr:row>
      <xdr:rowOff>285750</xdr:rowOff>
    </xdr:from>
    <xdr:to>
      <xdr:col>1</xdr:col>
      <xdr:colOff>1752479</xdr:colOff>
      <xdr:row>20</xdr:row>
      <xdr:rowOff>180913</xdr:rowOff>
    </xdr:to>
    <xdr:pic>
      <xdr:nvPicPr>
        <xdr:cNvPr id="4" name="圖片 7" descr="圖片 7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1631950" y="6502400"/>
          <a:ext cx="971430" cy="48571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0.5547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31</v>
      </c>
      <c r="C11" s="3"/>
      <c r="D11" s="3"/>
    </row>
    <row r="12">
      <c r="B12" s="4"/>
      <c r="C12" t="s" s="4">
        <v>5</v>
      </c>
      <c r="D12" t="s" s="5">
        <v>31</v>
      </c>
    </row>
  </sheetData>
  <mergeCells count="1">
    <mergeCell ref="B3:D3"/>
  </mergeCells>
  <hyperlinks>
    <hyperlink ref="D10" location="'裝箱單'!R1C1" tooltip="" display="裝箱單"/>
    <hyperlink ref="D12" location="'发票'!R1C1" tooltip="" display="发票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F25"/>
  <sheetViews>
    <sheetView workbookViewId="0" showGridLines="0" defaultGridColor="1"/>
  </sheetViews>
  <sheetFormatPr defaultColWidth="6" defaultRowHeight="13.5" customHeight="1" outlineLevelRow="0" outlineLevelCol="0"/>
  <cols>
    <col min="1" max="1" width="11.1719" style="6" customWidth="1"/>
    <col min="2" max="2" width="33" style="6" customWidth="1"/>
    <col min="3" max="3" width="9.5" style="6" customWidth="1"/>
    <col min="4" max="4" width="7.67188" style="6" customWidth="1"/>
    <col min="5" max="5" width="9.85156" style="6" customWidth="1"/>
    <col min="6" max="6" width="10.5" style="6" customWidth="1"/>
    <col min="7" max="16384" width="6" style="6" customWidth="1"/>
  </cols>
  <sheetData>
    <row r="1" ht="24.95" customHeight="1">
      <c r="A1" t="s" s="7">
        <v>6</v>
      </c>
      <c r="B1" s="8"/>
      <c r="C1" s="8"/>
      <c r="D1" s="8"/>
      <c r="E1" s="8"/>
      <c r="F1" s="8"/>
    </row>
    <row r="2" ht="24.95" customHeight="1">
      <c r="A2" s="9"/>
      <c r="B2" s="9"/>
      <c r="C2" s="10"/>
      <c r="D2" s="10"/>
      <c r="E2" s="10"/>
      <c r="F2" s="10"/>
    </row>
    <row r="3" ht="24.95" customHeight="1">
      <c r="A3" t="s" s="11">
        <v>7</v>
      </c>
      <c r="B3" s="12"/>
      <c r="C3" t="s" s="13">
        <v>8</v>
      </c>
      <c r="D3" s="10"/>
      <c r="E3" s="10"/>
      <c r="F3" s="14"/>
    </row>
    <row r="4" ht="24.95" customHeight="1">
      <c r="A4" t="s" s="11">
        <v>9</v>
      </c>
      <c r="B4" t="s" s="13">
        <v>10</v>
      </c>
      <c r="C4" s="14"/>
      <c r="D4" s="14"/>
      <c r="E4" s="14"/>
      <c r="F4" s="15"/>
    </row>
    <row r="5" ht="24.95" customHeight="1">
      <c r="A5" t="s" s="16">
        <v>11</v>
      </c>
      <c r="B5" s="16"/>
      <c r="C5" s="16"/>
      <c r="D5" s="16"/>
      <c r="E5" s="16"/>
      <c r="F5" s="10"/>
    </row>
    <row r="6" ht="24.95" customHeight="1">
      <c r="A6" s="17"/>
      <c r="B6" s="17"/>
      <c r="C6" t="s" s="18">
        <v>12</v>
      </c>
      <c r="D6" s="19">
        <v>44382</v>
      </c>
      <c r="E6" s="19"/>
      <c r="F6" s="20"/>
    </row>
    <row r="7" ht="24.95" customHeight="1">
      <c r="A7" t="s" s="11">
        <v>13</v>
      </c>
      <c r="B7" s="12"/>
      <c r="C7" t="s" s="21">
        <v>14</v>
      </c>
      <c r="D7" s="14"/>
      <c r="E7" s="14"/>
      <c r="F7" s="10"/>
    </row>
    <row r="8" ht="24.95" customHeight="1">
      <c r="A8" t="s" s="11">
        <v>15</v>
      </c>
      <c r="B8" t="s" s="22">
        <v>16</v>
      </c>
      <c r="C8" s="14"/>
      <c r="D8" s="14"/>
      <c r="E8" s="14"/>
      <c r="F8" s="14"/>
    </row>
    <row r="9" ht="24.95" customHeight="1">
      <c r="A9" t="s" s="16">
        <v>17</v>
      </c>
      <c r="B9" s="16"/>
      <c r="C9" s="16"/>
      <c r="D9" s="16"/>
      <c r="E9" s="16"/>
      <c r="F9" s="14"/>
    </row>
    <row r="10" ht="24.95" customHeight="1">
      <c r="A10" s="23"/>
      <c r="B10" s="24"/>
      <c r="C10" s="25"/>
      <c r="D10" s="25"/>
      <c r="E10" s="25"/>
      <c r="F10" s="26"/>
    </row>
    <row r="11" ht="30" customHeight="1">
      <c r="A11" t="s" s="27">
        <v>18</v>
      </c>
      <c r="B11" t="s" s="28">
        <v>19</v>
      </c>
      <c r="C11" t="s" s="29">
        <v>20</v>
      </c>
      <c r="D11" t="s" s="29">
        <v>21</v>
      </c>
      <c r="E11" t="s" s="30">
        <v>22</v>
      </c>
      <c r="F11" t="s" s="31">
        <v>23</v>
      </c>
    </row>
    <row r="12" ht="30" customHeight="1">
      <c r="A12" s="32">
        <v>1</v>
      </c>
      <c r="B12" t="s" s="33">
        <v>24</v>
      </c>
      <c r="C12" s="34">
        <v>10000</v>
      </c>
      <c r="D12" t="s" s="35">
        <v>25</v>
      </c>
      <c r="E12" s="36">
        <v>38.8</v>
      </c>
      <c r="F12" s="37">
        <v>38.84</v>
      </c>
    </row>
    <row r="13" ht="30" customHeight="1">
      <c r="A13" s="38"/>
      <c r="B13" t="s" s="33">
        <v>26</v>
      </c>
      <c r="C13" s="34">
        <v>5000</v>
      </c>
      <c r="D13" t="s" s="35">
        <v>25</v>
      </c>
      <c r="E13" s="39"/>
      <c r="F13" s="40"/>
    </row>
    <row r="14" ht="30" customHeight="1">
      <c r="A14" s="32">
        <v>2</v>
      </c>
      <c r="B14" t="s" s="33">
        <v>26</v>
      </c>
      <c r="C14" s="34">
        <v>5000</v>
      </c>
      <c r="D14" t="s" s="35">
        <v>25</v>
      </c>
      <c r="E14" s="36">
        <v>37.6</v>
      </c>
      <c r="F14" s="37">
        <v>37.64</v>
      </c>
    </row>
    <row r="15" ht="30" customHeight="1">
      <c r="A15" s="38"/>
      <c r="B15" t="s" s="33">
        <v>27</v>
      </c>
      <c r="C15" s="34">
        <v>5000</v>
      </c>
      <c r="D15" t="s" s="35">
        <v>25</v>
      </c>
      <c r="E15" s="39"/>
      <c r="F15" s="40"/>
    </row>
    <row r="16" ht="30" customHeight="1">
      <c r="A16" s="41">
        <v>3</v>
      </c>
      <c r="B16" t="s" s="33">
        <v>24</v>
      </c>
      <c r="C16" s="34">
        <v>10000</v>
      </c>
      <c r="D16" t="s" s="35">
        <v>25</v>
      </c>
      <c r="E16" s="42">
        <v>18.7</v>
      </c>
      <c r="F16" s="43" cm="1">
        <f t="array" ref="F16">E16+0.02</f>
        <v>18.72</v>
      </c>
    </row>
    <row r="17" ht="30" customHeight="1">
      <c r="A17" t="s" s="44">
        <v>28</v>
      </c>
      <c r="B17" t="s" s="45">
        <v>29</v>
      </c>
      <c r="C17" s="46" cm="1">
        <f t="array" ref="C17">SUM(C12:C16)</f>
        <v>35000</v>
      </c>
      <c r="D17" s="47"/>
      <c r="E17" s="48" cm="1">
        <f t="array" ref="E17">SUM(E12:E16)</f>
        <v>95.09999999999999</v>
      </c>
      <c r="F17" s="49" cm="1">
        <f t="array" ref="F17">SUM(F12:F16)</f>
        <v>95.2</v>
      </c>
    </row>
    <row r="18" ht="15" customHeight="1">
      <c r="A18" s="50"/>
      <c r="B18" s="51"/>
      <c r="C18" s="52"/>
      <c r="D18" s="52"/>
      <c r="E18" s="52"/>
      <c r="F18" s="51"/>
    </row>
    <row r="19" ht="15" customHeight="1">
      <c r="A19" s="20"/>
      <c r="B19" s="20"/>
      <c r="C19" s="20"/>
      <c r="D19" s="20"/>
      <c r="E19" s="20"/>
      <c r="F19" s="20"/>
    </row>
    <row r="20" ht="46.5" customHeight="1">
      <c r="A20" s="20"/>
      <c r="B20" s="20"/>
      <c r="C20" s="20"/>
      <c r="D20" s="53"/>
      <c r="E20" s="53"/>
      <c r="F20" s="20"/>
    </row>
    <row r="21" ht="15" customHeight="1">
      <c r="A21" s="20"/>
      <c r="B21" s="20"/>
      <c r="C21" t="s" s="54">
        <v>30</v>
      </c>
      <c r="D21" s="55"/>
      <c r="E21" s="55"/>
      <c r="F21" s="56"/>
    </row>
    <row r="22" ht="14.25" customHeight="1">
      <c r="A22" s="57"/>
      <c r="B22" s="57"/>
      <c r="C22" s="57"/>
      <c r="D22" s="58"/>
      <c r="E22" s="58"/>
      <c r="F22" s="58"/>
    </row>
    <row r="23" ht="14.25" customHeight="1">
      <c r="A23" s="57"/>
      <c r="B23" s="57"/>
      <c r="C23" s="57"/>
      <c r="D23" s="57"/>
      <c r="E23" s="57"/>
      <c r="F23" s="57"/>
    </row>
    <row r="24" ht="14.25" customHeight="1">
      <c r="A24" s="57"/>
      <c r="B24" s="57"/>
      <c r="C24" s="57"/>
      <c r="D24" s="57"/>
      <c r="E24" s="57"/>
      <c r="F24" s="57"/>
    </row>
    <row r="25" ht="14.25" customHeight="1">
      <c r="A25" s="57"/>
      <c r="B25" s="57"/>
      <c r="C25" s="57"/>
      <c r="D25" s="57"/>
      <c r="E25" s="57"/>
      <c r="F25" s="57"/>
    </row>
  </sheetData>
  <mergeCells count="12">
    <mergeCell ref="A1:F1"/>
    <mergeCell ref="A5:E5"/>
    <mergeCell ref="D6:E6"/>
    <mergeCell ref="A9:E9"/>
    <mergeCell ref="C10:E10"/>
    <mergeCell ref="D20:E20"/>
    <mergeCell ref="A12:A13"/>
    <mergeCell ref="A14:A15"/>
    <mergeCell ref="E12:E13"/>
    <mergeCell ref="E14:E15"/>
    <mergeCell ref="F12:F13"/>
    <mergeCell ref="F14:F15"/>
  </mergeCells>
  <conditionalFormatting sqref="E11">
    <cfRule type="cellIs" dxfId="0" priority="1" operator="lessThan" stopIfTrue="1">
      <formula>0</formula>
    </cfRule>
  </conditionalFormatting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H28"/>
  <sheetViews>
    <sheetView workbookViewId="0" showGridLines="0" defaultGridColor="1"/>
  </sheetViews>
  <sheetFormatPr defaultColWidth="6" defaultRowHeight="13.5" customHeight="1" outlineLevelRow="0" outlineLevelCol="0"/>
  <cols>
    <col min="1" max="1" width="9.5" style="59" customWidth="1"/>
    <col min="2" max="2" width="28.1719" style="59" customWidth="1"/>
    <col min="3" max="3" width="10" style="59" customWidth="1"/>
    <col min="4" max="4" width="8.67188" style="59" customWidth="1"/>
    <col min="5" max="5" width="7" style="59" customWidth="1"/>
    <col min="6" max="7" width="6" style="59" customWidth="1"/>
    <col min="8" max="8" width="6.17188" style="59" customWidth="1"/>
    <col min="9" max="16384" width="6" style="59" customWidth="1"/>
  </cols>
  <sheetData>
    <row r="1" ht="30" customHeight="1">
      <c r="A1" t="s" s="60">
        <v>32</v>
      </c>
      <c r="B1" s="8"/>
      <c r="C1" s="8"/>
      <c r="D1" s="8"/>
      <c r="E1" s="8"/>
      <c r="F1" s="8"/>
      <c r="G1" s="8"/>
      <c r="H1" s="8"/>
    </row>
    <row r="2" ht="30" customHeight="1">
      <c r="A2" s="9"/>
      <c r="B2" s="9"/>
      <c r="C2" s="9"/>
      <c r="D2" s="10"/>
      <c r="E2" s="10"/>
      <c r="F2" s="10"/>
      <c r="G2" s="10"/>
      <c r="H2" s="10"/>
    </row>
    <row r="3" ht="30" customHeight="1">
      <c r="A3" t="s" s="11">
        <v>7</v>
      </c>
      <c r="B3" s="61"/>
      <c r="C3" s="62"/>
      <c r="D3" s="10"/>
      <c r="E3" s="10"/>
      <c r="F3" s="14"/>
      <c r="G3" s="14"/>
      <c r="H3" s="14"/>
    </row>
    <row r="4" ht="30" customHeight="1">
      <c r="A4" t="s" s="11">
        <v>9</v>
      </c>
      <c r="B4" s="63"/>
      <c r="C4" s="14"/>
      <c r="D4" s="14"/>
      <c r="E4" s="14"/>
      <c r="F4" s="15"/>
      <c r="G4" s="15"/>
      <c r="H4" s="15"/>
    </row>
    <row r="5" ht="30" customHeight="1">
      <c r="A5" t="s" s="16">
        <v>33</v>
      </c>
      <c r="B5" s="16"/>
      <c r="C5" s="16"/>
      <c r="D5" s="16"/>
      <c r="E5" s="16"/>
      <c r="F5" s="10"/>
      <c r="G5" s="10"/>
      <c r="H5" s="10"/>
    </row>
    <row r="6" ht="30" customHeight="1">
      <c r="A6" s="17"/>
      <c r="B6" s="17"/>
      <c r="C6" s="17"/>
      <c r="D6" s="10"/>
      <c r="E6" s="10"/>
      <c r="F6" t="s" s="18">
        <v>12</v>
      </c>
      <c r="G6" s="19">
        <v>45666</v>
      </c>
      <c r="H6" s="19"/>
    </row>
    <row r="7" ht="30" customHeight="1">
      <c r="A7" t="s" s="11">
        <v>13</v>
      </c>
      <c r="B7" s="61"/>
      <c r="C7" s="64"/>
      <c r="D7" s="14"/>
      <c r="E7" s="14"/>
      <c r="F7" s="10"/>
      <c r="G7" s="10"/>
      <c r="H7" s="10"/>
    </row>
    <row r="8" ht="30" customHeight="1">
      <c r="A8" t="s" s="11">
        <v>15</v>
      </c>
      <c r="B8" s="65"/>
      <c r="C8" s="14"/>
      <c r="D8" s="14"/>
      <c r="E8" s="14"/>
      <c r="F8" s="14"/>
      <c r="G8" s="14"/>
      <c r="H8" s="14"/>
    </row>
    <row r="9" ht="30" customHeight="1">
      <c r="A9" t="s" s="16">
        <v>33</v>
      </c>
      <c r="B9" s="16"/>
      <c r="C9" s="16"/>
      <c r="D9" s="16"/>
      <c r="E9" s="16"/>
      <c r="F9" s="14"/>
      <c r="G9" s="14"/>
      <c r="H9" s="14"/>
    </row>
    <row r="10" ht="30" customHeight="1">
      <c r="A10" s="66"/>
      <c r="B10" s="67"/>
      <c r="C10" s="68"/>
      <c r="D10" s="68"/>
      <c r="E10" s="68"/>
      <c r="F10" s="10"/>
      <c r="G10" s="10"/>
      <c r="H10" s="10"/>
    </row>
    <row r="11" ht="30" customHeight="1">
      <c r="A11" s="69"/>
      <c r="B11" s="70"/>
      <c r="C11" s="71"/>
      <c r="D11" s="26"/>
      <c r="E11" s="26"/>
      <c r="F11" s="26"/>
      <c r="G11" t="s" s="72">
        <v>34</v>
      </c>
      <c r="H11" s="73"/>
    </row>
    <row r="12" ht="30" customHeight="1">
      <c r="A12" t="s" s="74">
        <v>35</v>
      </c>
      <c r="B12" t="s" s="75">
        <v>36</v>
      </c>
      <c r="C12" t="s" s="76">
        <v>37</v>
      </c>
      <c r="D12" t="s" s="29">
        <v>21</v>
      </c>
      <c r="E12" t="s" s="75">
        <v>38</v>
      </c>
      <c r="F12" s="77"/>
      <c r="G12" t="s" s="76">
        <v>39</v>
      </c>
      <c r="H12" s="78"/>
    </row>
    <row r="13" ht="30" customHeight="1">
      <c r="A13" s="41">
        <v>1</v>
      </c>
      <c r="B13" t="s" s="33">
        <v>40</v>
      </c>
      <c r="C13" s="79">
        <v>125</v>
      </c>
      <c r="D13" t="s" s="35">
        <v>25</v>
      </c>
      <c r="E13" s="80">
        <v>23.5</v>
      </c>
      <c r="F13" s="80"/>
      <c r="G13" s="81" cm="1">
        <f t="array" ref="G13">C13*E13</f>
        <v>2937.5</v>
      </c>
      <c r="H13" s="82"/>
    </row>
    <row r="14" ht="30" customHeight="1">
      <c r="A14" s="41">
        <v>2</v>
      </c>
      <c r="B14" t="s" s="33">
        <v>40</v>
      </c>
      <c r="C14" s="79">
        <v>146</v>
      </c>
      <c r="D14" t="s" s="35">
        <v>25</v>
      </c>
      <c r="E14" s="80">
        <v>19</v>
      </c>
      <c r="F14" s="80"/>
      <c r="G14" s="81" cm="1">
        <f t="array" ref="G14">C14*E14</f>
        <v>2774</v>
      </c>
      <c r="H14" s="82"/>
    </row>
    <row r="15" ht="30" customHeight="1">
      <c r="A15" s="41">
        <v>3</v>
      </c>
      <c r="B15" t="s" s="33">
        <v>40</v>
      </c>
      <c r="C15" s="79">
        <v>265</v>
      </c>
      <c r="D15" t="s" s="35">
        <v>25</v>
      </c>
      <c r="E15" s="80">
        <v>19.9</v>
      </c>
      <c r="F15" s="80"/>
      <c r="G15" s="81" cm="1">
        <f t="array" ref="G15">C15*E15</f>
        <v>5273.5</v>
      </c>
      <c r="H15" s="82"/>
    </row>
    <row r="16" ht="30" customHeight="1">
      <c r="A16" s="41">
        <v>4</v>
      </c>
      <c r="B16" t="s" s="33">
        <v>40</v>
      </c>
      <c r="C16" s="79">
        <v>154</v>
      </c>
      <c r="D16" t="s" s="35">
        <v>25</v>
      </c>
      <c r="E16" s="80">
        <v>21.6</v>
      </c>
      <c r="F16" s="80"/>
      <c r="G16" s="81" cm="1">
        <f t="array" ref="G16">C16*E16</f>
        <v>3326.4</v>
      </c>
      <c r="H16" s="82"/>
    </row>
    <row r="17" ht="30" customHeight="1">
      <c r="A17" s="83"/>
      <c r="B17" t="s" s="84">
        <v>29</v>
      </c>
      <c r="C17" s="85">
        <v>690</v>
      </c>
      <c r="D17" s="86"/>
      <c r="E17" t="s" s="87">
        <v>41</v>
      </c>
      <c r="F17" t="s" s="88">
        <v>42</v>
      </c>
      <c r="G17" s="81" cm="1">
        <f t="array" ref="G17">SUM(G13:H16)</f>
        <v>14311.4</v>
      </c>
      <c r="H17" s="82"/>
    </row>
    <row r="18" ht="30" customHeight="1">
      <c r="A18" t="s" s="89">
        <v>43</v>
      </c>
      <c r="B18" s="51"/>
      <c r="C18" s="20"/>
      <c r="D18" s="51"/>
      <c r="E18" s="52"/>
      <c r="F18" s="52"/>
      <c r="G18" s="90"/>
      <c r="H18" s="90"/>
    </row>
    <row r="19" ht="30" customHeight="1">
      <c r="A19" s="20"/>
      <c r="B19" t="s" s="22">
        <v>44</v>
      </c>
      <c r="C19" s="20"/>
      <c r="D19" s="53"/>
      <c r="E19" s="53"/>
      <c r="F19" s="53"/>
      <c r="G19" s="20"/>
      <c r="H19" s="20"/>
    </row>
    <row r="20" ht="14.25" customHeight="1">
      <c r="A20" s="91"/>
      <c r="B20" s="91"/>
      <c r="C20" s="91"/>
      <c r="D20" s="91"/>
      <c r="E20" s="91"/>
      <c r="F20" s="91"/>
      <c r="G20" s="91"/>
      <c r="H20" s="91"/>
    </row>
    <row r="21" ht="14.25" customHeight="1">
      <c r="A21" s="91"/>
      <c r="B21" s="91"/>
      <c r="C21" s="91"/>
      <c r="D21" s="91"/>
      <c r="E21" s="91"/>
      <c r="F21" s="91"/>
      <c r="G21" s="91"/>
      <c r="H21" s="91"/>
    </row>
    <row r="22" ht="14.25" customHeight="1">
      <c r="A22" s="91"/>
      <c r="B22" s="91"/>
      <c r="C22" s="91"/>
      <c r="D22" s="91"/>
      <c r="E22" s="92"/>
      <c r="F22" s="92"/>
      <c r="G22" s="91"/>
      <c r="H22" s="91"/>
    </row>
    <row r="23" ht="14.25" customHeight="1">
      <c r="A23" s="91"/>
      <c r="B23" s="91"/>
      <c r="C23" s="91"/>
      <c r="D23" t="s" s="93">
        <v>30</v>
      </c>
      <c r="E23" s="94"/>
      <c r="F23" s="94"/>
      <c r="G23" s="95"/>
      <c r="H23" s="95"/>
    </row>
    <row r="24" ht="14.25" customHeight="1">
      <c r="A24" s="91"/>
      <c r="B24" s="91"/>
      <c r="C24" s="91"/>
      <c r="D24" s="91"/>
      <c r="E24" s="96"/>
      <c r="F24" s="97"/>
      <c r="G24" s="97"/>
      <c r="H24" s="97"/>
    </row>
    <row r="25" ht="14" customHeight="1">
      <c r="A25" s="98"/>
      <c r="B25" s="98"/>
      <c r="C25" s="98"/>
      <c r="D25" s="98"/>
      <c r="E25" s="98"/>
      <c r="F25" s="98"/>
      <c r="G25" s="98"/>
      <c r="H25" s="98"/>
    </row>
    <row r="26" ht="14" customHeight="1">
      <c r="A26" s="98"/>
      <c r="B26" s="98"/>
      <c r="C26" s="98"/>
      <c r="D26" s="98"/>
      <c r="E26" s="98"/>
      <c r="F26" s="98"/>
      <c r="G26" s="98"/>
      <c r="H26" s="98"/>
    </row>
    <row r="27" ht="14" customHeight="1">
      <c r="A27" s="98"/>
      <c r="B27" s="98"/>
      <c r="C27" s="98"/>
      <c r="D27" s="98"/>
      <c r="E27" s="98"/>
      <c r="F27" s="98"/>
      <c r="G27" s="98"/>
      <c r="H27" s="98"/>
    </row>
    <row r="28" ht="14" customHeight="1">
      <c r="A28" s="98"/>
      <c r="B28" s="98"/>
      <c r="C28" s="98"/>
      <c r="D28" s="98"/>
      <c r="E28" s="98"/>
      <c r="F28" s="98"/>
      <c r="G28" s="98"/>
      <c r="H28" s="98"/>
    </row>
  </sheetData>
  <mergeCells count="18">
    <mergeCell ref="A1:H1"/>
    <mergeCell ref="A5:E5"/>
    <mergeCell ref="G6:H6"/>
    <mergeCell ref="A9:E9"/>
    <mergeCell ref="C10:E10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G17:H17"/>
    <mergeCell ref="E18:F18"/>
    <mergeCell ref="E22:F22"/>
  </mergeCells>
  <conditionalFormatting sqref="E13:G16 G17">
    <cfRule type="cellIs" dxfId="1" priority="1" operator="lessThan" stopIfTrue="1">
      <formula>0</formula>
    </cfRule>
  </conditionalFormatting>
  <pageMargins left="0.15748" right="0.15748" top="0.19685" bottom="0.19685" header="0.511811" footer="0.511811"/>
  <pageSetup firstPageNumber="1" fitToHeight="1" fitToWidth="1" scale="81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